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2" sheetId="1" r:id="rId1"/>
  </sheets>
  <definedNames>
    <definedName name="Z3_2_2">#REF!</definedName>
    <definedName name="_xlnm.Print_Area" localSheetId="0">'3_2_2'!$A$1:$J$41</definedName>
  </definedNames>
  <calcPr calcMode="manual" fullCalcOnLoad="1"/>
</workbook>
</file>

<file path=xl/sharedStrings.xml><?xml version="1.0" encoding="utf-8"?>
<sst xmlns="http://schemas.openxmlformats.org/spreadsheetml/2006/main" count="48" uniqueCount="45">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</sst>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tabSelected="1" zoomScaleSheetLayoutView="85" zoomScalePageLayoutView="0" workbookViewId="0" topLeftCell="A1">
      <selection activeCell="A2" sqref="A2:J2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10" width="9.00390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ht="15.75" customHeight="1">
      <c r="E6" s="3"/>
    </row>
    <row r="7" spans="1:17" ht="26.25" customHeight="1">
      <c r="A7" s="25" t="s">
        <v>4</v>
      </c>
      <c r="B7" s="26" t="s">
        <v>5</v>
      </c>
      <c r="C7" s="26" t="s">
        <v>6</v>
      </c>
      <c r="D7" s="26"/>
      <c r="E7" s="26"/>
      <c r="F7" s="26"/>
      <c r="G7" s="27" t="s">
        <v>7</v>
      </c>
      <c r="H7" s="27"/>
      <c r="I7" s="27"/>
      <c r="J7" s="27"/>
      <c r="K7" s="4"/>
      <c r="L7" s="4"/>
      <c r="M7" s="4"/>
      <c r="N7" s="4"/>
      <c r="O7" s="4"/>
      <c r="P7" s="4"/>
      <c r="Q7" s="4"/>
    </row>
    <row r="8" spans="1:17" ht="12.75" customHeight="1">
      <c r="A8" s="25"/>
      <c r="B8" s="26"/>
      <c r="C8" s="28" t="s">
        <v>44</v>
      </c>
      <c r="D8" s="29" t="s">
        <v>8</v>
      </c>
      <c r="E8" s="28" t="s">
        <v>43</v>
      </c>
      <c r="F8" s="29" t="s">
        <v>9</v>
      </c>
      <c r="G8" s="30" t="s">
        <v>44</v>
      </c>
      <c r="H8" s="29" t="s">
        <v>10</v>
      </c>
      <c r="I8" s="30" t="s">
        <v>43</v>
      </c>
      <c r="J8" s="29" t="s">
        <v>10</v>
      </c>
      <c r="K8" s="4"/>
      <c r="L8" s="4"/>
      <c r="M8" s="4"/>
      <c r="N8" s="4"/>
      <c r="O8" s="4"/>
      <c r="P8" s="4"/>
      <c r="Q8" s="4"/>
    </row>
    <row r="9" spans="1:17" ht="23.25" customHeight="1">
      <c r="A9" s="25"/>
      <c r="B9" s="26"/>
      <c r="C9" s="28"/>
      <c r="D9" s="29"/>
      <c r="E9" s="28"/>
      <c r="F9" s="29"/>
      <c r="G9" s="30"/>
      <c r="H9" s="29"/>
      <c r="I9" s="30"/>
      <c r="J9" s="29"/>
      <c r="K9" s="4"/>
      <c r="L9" s="4"/>
      <c r="M9" s="4"/>
      <c r="N9" s="4"/>
      <c r="O9" s="4"/>
      <c r="P9" s="4"/>
      <c r="Q9" s="4"/>
    </row>
    <row r="10" spans="1:17" ht="12" customHeight="1">
      <c r="A10" s="11" t="s">
        <v>11</v>
      </c>
      <c r="B10" s="11" t="s">
        <v>12</v>
      </c>
      <c r="C10" s="11">
        <v>1</v>
      </c>
      <c r="D10" s="13">
        <v>2</v>
      </c>
      <c r="E10" s="11">
        <v>3</v>
      </c>
      <c r="F10" s="13">
        <v>4</v>
      </c>
      <c r="G10" s="22">
        <v>5</v>
      </c>
      <c r="H10" s="13">
        <v>6</v>
      </c>
      <c r="I10" s="22">
        <v>7</v>
      </c>
      <c r="J10" s="13">
        <v>8</v>
      </c>
      <c r="K10" s="4"/>
      <c r="L10" s="4"/>
      <c r="M10" s="4"/>
      <c r="N10" s="4"/>
      <c r="O10" s="4"/>
      <c r="P10" s="4"/>
      <c r="Q10" s="4"/>
    </row>
    <row r="11" spans="1:17" ht="12" customHeight="1">
      <c r="A11" s="12">
        <v>1</v>
      </c>
      <c r="B11" s="8" t="s">
        <v>13</v>
      </c>
      <c r="C11" s="18"/>
      <c r="D11" s="20"/>
      <c r="E11" s="18"/>
      <c r="F11" s="21"/>
      <c r="G11" s="18"/>
      <c r="H11" s="20"/>
      <c r="I11" s="18"/>
      <c r="J11" s="21"/>
      <c r="K11" s="5"/>
      <c r="L11" s="6">
        <f aca="true" t="shared" si="0" ref="L11:L38">IF(K11=0,0,C11*100/K11)</f>
        <v>0</v>
      </c>
      <c r="M11" s="7">
        <f aca="true" t="shared" si="1" ref="M11:M38">IF(C11=0,0,G11*100/C11)</f>
        <v>0</v>
      </c>
      <c r="N11" s="7"/>
      <c r="O11" s="7">
        <f>IF(N11=0,0,E11*100/N11)</f>
        <v>0</v>
      </c>
      <c r="P11" s="7">
        <f>IF(E11=0,0,I11*100/E11)</f>
        <v>0</v>
      </c>
      <c r="Q11" s="4"/>
    </row>
    <row r="12" spans="1:17" ht="12" customHeight="1">
      <c r="A12" s="12">
        <v>2</v>
      </c>
      <c r="B12" s="8" t="s">
        <v>14</v>
      </c>
      <c r="C12" s="18">
        <v>2012</v>
      </c>
      <c r="D12" s="20">
        <f aca="true" t="shared" si="2" ref="D12:D36">IF(K12=0,IF(C12=0,0,100),L12)</f>
        <v>83.76353039134055</v>
      </c>
      <c r="E12" s="18">
        <v>2347</v>
      </c>
      <c r="F12" s="21">
        <f aca="true" t="shared" si="3" ref="F12:F36">IF(N12=0,IF(E12=0,0,100),O12)</f>
        <v>86.16005873715125</v>
      </c>
      <c r="G12" s="18">
        <v>389</v>
      </c>
      <c r="H12" s="20">
        <f aca="true" t="shared" si="4" ref="H12:H36">IF(C12=0,IF(G12=0,0,100),M12)</f>
        <v>19.33399602385686</v>
      </c>
      <c r="I12" s="18">
        <v>337</v>
      </c>
      <c r="J12" s="21">
        <f aca="true" t="shared" si="5" ref="J12:J36">IF(E12=0,IF(I12=0,0,100),P12)</f>
        <v>14.358755858542821</v>
      </c>
      <c r="K12" s="5">
        <v>2402</v>
      </c>
      <c r="L12" s="6">
        <f t="shared" si="0"/>
        <v>83.76353039134055</v>
      </c>
      <c r="M12" s="7">
        <f t="shared" si="1"/>
        <v>19.33399602385686</v>
      </c>
      <c r="N12" s="7">
        <v>2724</v>
      </c>
      <c r="O12" s="7">
        <f aca="true" t="shared" si="6" ref="O12:O25">IF(N12=0,0,E12*100/N12)</f>
        <v>86.16005873715125</v>
      </c>
      <c r="P12" s="7">
        <f aca="true" t="shared" si="7" ref="P12:P25">IF(E12=0,0,I12*100/E12)</f>
        <v>14.358755858542821</v>
      </c>
      <c r="Q12" s="4"/>
    </row>
    <row r="13" spans="1:17" ht="12" customHeight="1">
      <c r="A13" s="12">
        <v>3</v>
      </c>
      <c r="B13" s="8" t="s">
        <v>15</v>
      </c>
      <c r="C13" s="18">
        <v>1436</v>
      </c>
      <c r="D13" s="20">
        <f t="shared" si="2"/>
        <v>88.4781269254467</v>
      </c>
      <c r="E13" s="18">
        <v>1721</v>
      </c>
      <c r="F13" s="21">
        <f t="shared" si="3"/>
        <v>85.66450970632155</v>
      </c>
      <c r="G13" s="18">
        <v>95</v>
      </c>
      <c r="H13" s="20">
        <f t="shared" si="4"/>
        <v>6.6155988857938715</v>
      </c>
      <c r="I13" s="18">
        <v>71</v>
      </c>
      <c r="J13" s="21">
        <f t="shared" si="5"/>
        <v>4.125508425334108</v>
      </c>
      <c r="K13" s="5">
        <v>1623</v>
      </c>
      <c r="L13" s="6">
        <f t="shared" si="0"/>
        <v>88.4781269254467</v>
      </c>
      <c r="M13" s="7">
        <f t="shared" si="1"/>
        <v>6.6155988857938715</v>
      </c>
      <c r="N13" s="7">
        <v>2009</v>
      </c>
      <c r="O13" s="7">
        <f t="shared" si="6"/>
        <v>85.66450970632155</v>
      </c>
      <c r="P13" s="7">
        <f t="shared" si="7"/>
        <v>4.125508425334108</v>
      </c>
      <c r="Q13" s="4"/>
    </row>
    <row r="14" spans="1:17" ht="12" customHeight="1">
      <c r="A14" s="12">
        <v>4</v>
      </c>
      <c r="B14" s="8" t="s">
        <v>16</v>
      </c>
      <c r="C14" s="18">
        <v>6000</v>
      </c>
      <c r="D14" s="20">
        <f t="shared" si="2"/>
        <v>76.61856723279274</v>
      </c>
      <c r="E14" s="18">
        <v>6970</v>
      </c>
      <c r="F14" s="21">
        <f t="shared" si="3"/>
        <v>82.62209577999052</v>
      </c>
      <c r="G14" s="18">
        <v>982</v>
      </c>
      <c r="H14" s="20">
        <f t="shared" si="4"/>
        <v>16.366666666666667</v>
      </c>
      <c r="I14" s="18">
        <v>1718</v>
      </c>
      <c r="J14" s="21">
        <f t="shared" si="5"/>
        <v>24.648493543758967</v>
      </c>
      <c r="K14" s="5">
        <v>7831</v>
      </c>
      <c r="L14" s="6">
        <f t="shared" si="0"/>
        <v>76.61856723279274</v>
      </c>
      <c r="M14" s="7">
        <f t="shared" si="1"/>
        <v>16.366666666666667</v>
      </c>
      <c r="N14" s="7">
        <v>8436</v>
      </c>
      <c r="O14" s="7">
        <f t="shared" si="6"/>
        <v>82.62209577999052</v>
      </c>
      <c r="P14" s="7">
        <f t="shared" si="7"/>
        <v>24.648493543758967</v>
      </c>
      <c r="Q14" s="4"/>
    </row>
    <row r="15" spans="1:17" ht="12" customHeight="1">
      <c r="A15" s="12">
        <v>5</v>
      </c>
      <c r="B15" s="8" t="s">
        <v>17</v>
      </c>
      <c r="C15" s="18">
        <v>2671</v>
      </c>
      <c r="D15" s="20">
        <f t="shared" si="2"/>
        <v>83.33853354134165</v>
      </c>
      <c r="E15" s="18">
        <v>3997</v>
      </c>
      <c r="F15" s="21">
        <f t="shared" si="3"/>
        <v>84.61049957662998</v>
      </c>
      <c r="G15" s="18">
        <v>52</v>
      </c>
      <c r="H15" s="20">
        <f t="shared" si="4"/>
        <v>1.9468363908648447</v>
      </c>
      <c r="I15" s="18">
        <v>41</v>
      </c>
      <c r="J15" s="21">
        <f t="shared" si="5"/>
        <v>1.0257693269952464</v>
      </c>
      <c r="K15" s="5">
        <v>3205</v>
      </c>
      <c r="L15" s="6">
        <f t="shared" si="0"/>
        <v>83.33853354134165</v>
      </c>
      <c r="M15" s="7">
        <f t="shared" si="1"/>
        <v>1.9468363908648447</v>
      </c>
      <c r="N15" s="7">
        <v>4724</v>
      </c>
      <c r="O15" s="7">
        <f t="shared" si="6"/>
        <v>84.61049957662998</v>
      </c>
      <c r="P15" s="7">
        <f t="shared" si="7"/>
        <v>1.0257693269952464</v>
      </c>
      <c r="Q15" s="4"/>
    </row>
    <row r="16" spans="1:17" ht="12" customHeight="1">
      <c r="A16" s="12">
        <v>6</v>
      </c>
      <c r="B16" s="8" t="s">
        <v>18</v>
      </c>
      <c r="C16" s="18">
        <v>1964</v>
      </c>
      <c r="D16" s="20">
        <f t="shared" si="2"/>
        <v>75.04776461597248</v>
      </c>
      <c r="E16" s="18">
        <v>3305</v>
      </c>
      <c r="F16" s="21">
        <f t="shared" si="3"/>
        <v>85.29032258064517</v>
      </c>
      <c r="G16" s="18">
        <v>804</v>
      </c>
      <c r="H16" s="20">
        <f t="shared" si="4"/>
        <v>40.936863543788185</v>
      </c>
      <c r="I16" s="18">
        <v>970</v>
      </c>
      <c r="J16" s="21">
        <f t="shared" si="5"/>
        <v>29.34947049924357</v>
      </c>
      <c r="K16" s="5">
        <v>2617</v>
      </c>
      <c r="L16" s="6">
        <f t="shared" si="0"/>
        <v>75.04776461597248</v>
      </c>
      <c r="M16" s="7">
        <f t="shared" si="1"/>
        <v>40.936863543788185</v>
      </c>
      <c r="N16" s="7">
        <v>3875</v>
      </c>
      <c r="O16" s="7">
        <f t="shared" si="6"/>
        <v>85.29032258064517</v>
      </c>
      <c r="P16" s="7">
        <f t="shared" si="7"/>
        <v>29.34947049924357</v>
      </c>
      <c r="Q16" s="4"/>
    </row>
    <row r="17" spans="1:17" ht="12" customHeight="1">
      <c r="A17" s="12">
        <v>7</v>
      </c>
      <c r="B17" s="8" t="s">
        <v>19</v>
      </c>
      <c r="C17" s="18">
        <v>1023</v>
      </c>
      <c r="D17" s="20">
        <f t="shared" si="2"/>
        <v>54.328199681359536</v>
      </c>
      <c r="E17" s="18">
        <v>1407</v>
      </c>
      <c r="F17" s="21">
        <f t="shared" si="3"/>
        <v>66.24293785310735</v>
      </c>
      <c r="G17" s="18">
        <v>521</v>
      </c>
      <c r="H17" s="20">
        <f t="shared" si="4"/>
        <v>50.9286412512219</v>
      </c>
      <c r="I17" s="18">
        <v>1142</v>
      </c>
      <c r="J17" s="21">
        <f t="shared" si="5"/>
        <v>81.16560056858565</v>
      </c>
      <c r="K17" s="5">
        <v>1883</v>
      </c>
      <c r="L17" s="6">
        <f t="shared" si="0"/>
        <v>54.328199681359536</v>
      </c>
      <c r="M17" s="7">
        <f t="shared" si="1"/>
        <v>50.9286412512219</v>
      </c>
      <c r="N17" s="7">
        <v>2124</v>
      </c>
      <c r="O17" s="7">
        <f t="shared" si="6"/>
        <v>66.24293785310735</v>
      </c>
      <c r="P17" s="7">
        <f t="shared" si="7"/>
        <v>81.16560056858565</v>
      </c>
      <c r="Q17" s="4"/>
    </row>
    <row r="18" spans="1:17" ht="12" customHeight="1">
      <c r="A18" s="12">
        <v>8</v>
      </c>
      <c r="B18" s="8" t="s">
        <v>20</v>
      </c>
      <c r="C18" s="18">
        <v>3212</v>
      </c>
      <c r="D18" s="20">
        <f t="shared" si="2"/>
        <v>80.36027020265199</v>
      </c>
      <c r="E18" s="18">
        <v>3463</v>
      </c>
      <c r="F18" s="21">
        <f t="shared" si="3"/>
        <v>79.29929013052438</v>
      </c>
      <c r="G18" s="18">
        <v>199</v>
      </c>
      <c r="H18" s="20">
        <f t="shared" si="4"/>
        <v>6.1955168119551685</v>
      </c>
      <c r="I18" s="18">
        <v>322</v>
      </c>
      <c r="J18" s="21">
        <f t="shared" si="5"/>
        <v>9.29829627490615</v>
      </c>
      <c r="K18" s="5">
        <v>3997</v>
      </c>
      <c r="L18" s="6">
        <f t="shared" si="0"/>
        <v>80.36027020265199</v>
      </c>
      <c r="M18" s="7">
        <f t="shared" si="1"/>
        <v>6.1955168119551685</v>
      </c>
      <c r="N18" s="7">
        <v>4367</v>
      </c>
      <c r="O18" s="7">
        <f t="shared" si="6"/>
        <v>79.29929013052438</v>
      </c>
      <c r="P18" s="7">
        <f t="shared" si="7"/>
        <v>9.29829627490615</v>
      </c>
      <c r="Q18" s="4"/>
    </row>
    <row r="19" spans="1:17" ht="12" customHeight="1">
      <c r="A19" s="12">
        <v>9</v>
      </c>
      <c r="B19" s="8" t="s">
        <v>21</v>
      </c>
      <c r="C19" s="18">
        <v>1211</v>
      </c>
      <c r="D19" s="20">
        <f t="shared" si="2"/>
        <v>86.37660485021398</v>
      </c>
      <c r="E19" s="18">
        <v>1511</v>
      </c>
      <c r="F19" s="21">
        <f t="shared" si="3"/>
        <v>86.78920160827111</v>
      </c>
      <c r="G19" s="18">
        <v>339</v>
      </c>
      <c r="H19" s="20">
        <f t="shared" si="4"/>
        <v>27.993393889347647</v>
      </c>
      <c r="I19" s="18">
        <v>337</v>
      </c>
      <c r="J19" s="21">
        <f t="shared" si="5"/>
        <v>22.30311052283256</v>
      </c>
      <c r="K19" s="5">
        <v>1402</v>
      </c>
      <c r="L19" s="6">
        <f t="shared" si="0"/>
        <v>86.37660485021398</v>
      </c>
      <c r="M19" s="7">
        <f t="shared" si="1"/>
        <v>27.993393889347647</v>
      </c>
      <c r="N19" s="7">
        <v>1741</v>
      </c>
      <c r="O19" s="7">
        <f t="shared" si="6"/>
        <v>86.78920160827111</v>
      </c>
      <c r="P19" s="7">
        <f t="shared" si="7"/>
        <v>22.30311052283256</v>
      </c>
      <c r="Q19" s="4"/>
    </row>
    <row r="20" spans="1:17" ht="12" customHeight="1">
      <c r="A20" s="12">
        <v>10</v>
      </c>
      <c r="B20" s="8" t="s">
        <v>22</v>
      </c>
      <c r="C20" s="18">
        <v>2618</v>
      </c>
      <c r="D20" s="20">
        <f t="shared" si="2"/>
        <v>75.46843470740848</v>
      </c>
      <c r="E20" s="18">
        <v>3047</v>
      </c>
      <c r="F20" s="21">
        <f t="shared" si="3"/>
        <v>74.49877750611248</v>
      </c>
      <c r="G20" s="18">
        <v>687</v>
      </c>
      <c r="H20" s="20">
        <f t="shared" si="4"/>
        <v>26.24140565317036</v>
      </c>
      <c r="I20" s="18">
        <v>999</v>
      </c>
      <c r="J20" s="21">
        <f t="shared" si="5"/>
        <v>32.78634722678044</v>
      </c>
      <c r="K20" s="5">
        <v>3469</v>
      </c>
      <c r="L20" s="6">
        <f t="shared" si="0"/>
        <v>75.46843470740848</v>
      </c>
      <c r="M20" s="7">
        <f t="shared" si="1"/>
        <v>26.24140565317036</v>
      </c>
      <c r="N20" s="7">
        <v>4090</v>
      </c>
      <c r="O20" s="7">
        <f t="shared" si="6"/>
        <v>74.49877750611248</v>
      </c>
      <c r="P20" s="7">
        <f t="shared" si="7"/>
        <v>32.78634722678044</v>
      </c>
      <c r="Q20" s="4"/>
    </row>
    <row r="21" spans="1:17" ht="12" customHeight="1">
      <c r="A21" s="12">
        <v>11</v>
      </c>
      <c r="B21" s="8" t="s">
        <v>23</v>
      </c>
      <c r="C21" s="18">
        <v>1404</v>
      </c>
      <c r="D21" s="20">
        <f t="shared" si="2"/>
        <v>81.4385150812065</v>
      </c>
      <c r="E21" s="18">
        <v>1600</v>
      </c>
      <c r="F21" s="21">
        <f t="shared" si="3"/>
        <v>70.859167404783</v>
      </c>
      <c r="G21" s="18">
        <v>375</v>
      </c>
      <c r="H21" s="20">
        <f t="shared" si="4"/>
        <v>26.70940170940171</v>
      </c>
      <c r="I21" s="18">
        <v>597</v>
      </c>
      <c r="J21" s="21">
        <f t="shared" si="5"/>
        <v>37.3125</v>
      </c>
      <c r="K21" s="5">
        <v>1724</v>
      </c>
      <c r="L21" s="6">
        <f t="shared" si="0"/>
        <v>81.4385150812065</v>
      </c>
      <c r="M21" s="7">
        <f t="shared" si="1"/>
        <v>26.70940170940171</v>
      </c>
      <c r="N21" s="7">
        <v>2258</v>
      </c>
      <c r="O21" s="7">
        <f t="shared" si="6"/>
        <v>70.859167404783</v>
      </c>
      <c r="P21" s="7">
        <f t="shared" si="7"/>
        <v>37.3125</v>
      </c>
      <c r="Q21" s="4"/>
    </row>
    <row r="22" spans="1:17" ht="12" customHeight="1">
      <c r="A22" s="12">
        <v>12</v>
      </c>
      <c r="B22" s="8" t="s">
        <v>24</v>
      </c>
      <c r="C22" s="18">
        <v>1110</v>
      </c>
      <c r="D22" s="20">
        <f t="shared" si="2"/>
        <v>77.24425887265136</v>
      </c>
      <c r="E22" s="18">
        <v>1929</v>
      </c>
      <c r="F22" s="21">
        <f t="shared" si="3"/>
        <v>84.60526315789474</v>
      </c>
      <c r="G22" s="18">
        <v>14</v>
      </c>
      <c r="H22" s="20">
        <f t="shared" si="4"/>
        <v>1.2612612612612613</v>
      </c>
      <c r="I22" s="18">
        <v>13</v>
      </c>
      <c r="J22" s="21">
        <f t="shared" si="5"/>
        <v>0.673924313115604</v>
      </c>
      <c r="K22" s="5">
        <v>1437</v>
      </c>
      <c r="L22" s="6">
        <f t="shared" si="0"/>
        <v>77.24425887265136</v>
      </c>
      <c r="M22" s="7">
        <f t="shared" si="1"/>
        <v>1.2612612612612613</v>
      </c>
      <c r="N22" s="7">
        <v>2280</v>
      </c>
      <c r="O22" s="7">
        <f t="shared" si="6"/>
        <v>84.60526315789474</v>
      </c>
      <c r="P22" s="7">
        <f t="shared" si="7"/>
        <v>0.673924313115604</v>
      </c>
      <c r="Q22" s="4"/>
    </row>
    <row r="23" spans="1:17" ht="12" customHeight="1">
      <c r="A23" s="12">
        <v>13</v>
      </c>
      <c r="B23" s="8" t="s">
        <v>25</v>
      </c>
      <c r="C23" s="18">
        <v>3275</v>
      </c>
      <c r="D23" s="20">
        <f t="shared" si="2"/>
        <v>77.4048688253368</v>
      </c>
      <c r="E23" s="18">
        <v>3881</v>
      </c>
      <c r="F23" s="21">
        <f t="shared" si="3"/>
        <v>73.67122247532271</v>
      </c>
      <c r="G23" s="18">
        <v>900</v>
      </c>
      <c r="H23" s="20">
        <f t="shared" si="4"/>
        <v>27.480916030534353</v>
      </c>
      <c r="I23" s="18">
        <v>592</v>
      </c>
      <c r="J23" s="21">
        <f t="shared" si="5"/>
        <v>15.25380056686421</v>
      </c>
      <c r="K23" s="5">
        <v>4231</v>
      </c>
      <c r="L23" s="6">
        <f t="shared" si="0"/>
        <v>77.4048688253368</v>
      </c>
      <c r="M23" s="7">
        <f t="shared" si="1"/>
        <v>27.480916030534353</v>
      </c>
      <c r="N23" s="7">
        <v>5268</v>
      </c>
      <c r="O23" s="7">
        <f t="shared" si="6"/>
        <v>73.67122247532271</v>
      </c>
      <c r="P23" s="7">
        <f t="shared" si="7"/>
        <v>15.25380056686421</v>
      </c>
      <c r="Q23" s="4"/>
    </row>
    <row r="24" spans="1:17" ht="12" customHeight="1">
      <c r="A24" s="12">
        <v>14</v>
      </c>
      <c r="B24" s="8" t="s">
        <v>26</v>
      </c>
      <c r="C24" s="18">
        <v>1843</v>
      </c>
      <c r="D24" s="20">
        <f t="shared" si="2"/>
        <v>67.16472303206997</v>
      </c>
      <c r="E24" s="18">
        <v>2691</v>
      </c>
      <c r="F24" s="21">
        <f t="shared" si="3"/>
        <v>74.97910281415436</v>
      </c>
      <c r="G24" s="18">
        <v>994</v>
      </c>
      <c r="H24" s="20">
        <f t="shared" si="4"/>
        <v>53.93380358111774</v>
      </c>
      <c r="I24" s="18">
        <v>1543</v>
      </c>
      <c r="J24" s="21">
        <f t="shared" si="5"/>
        <v>57.33927907840951</v>
      </c>
      <c r="K24" s="5">
        <v>2744</v>
      </c>
      <c r="L24" s="6">
        <f t="shared" si="0"/>
        <v>67.16472303206997</v>
      </c>
      <c r="M24" s="7">
        <f t="shared" si="1"/>
        <v>53.93380358111774</v>
      </c>
      <c r="N24" s="7">
        <v>3589</v>
      </c>
      <c r="O24" s="7">
        <f t="shared" si="6"/>
        <v>74.97910281415436</v>
      </c>
      <c r="P24" s="7">
        <f t="shared" si="7"/>
        <v>57.33927907840951</v>
      </c>
      <c r="Q24" s="4"/>
    </row>
    <row r="25" spans="1:17" ht="12" customHeight="1">
      <c r="A25" s="12">
        <v>15</v>
      </c>
      <c r="B25" s="8" t="s">
        <v>27</v>
      </c>
      <c r="C25" s="18">
        <v>4084</v>
      </c>
      <c r="D25" s="20">
        <f t="shared" si="2"/>
        <v>76.82468021068472</v>
      </c>
      <c r="E25" s="18">
        <v>4466</v>
      </c>
      <c r="F25" s="21">
        <f t="shared" si="3"/>
        <v>79.72152802570511</v>
      </c>
      <c r="G25" s="18">
        <v>145</v>
      </c>
      <c r="H25" s="20">
        <f t="shared" si="4"/>
        <v>3.5504407443682666</v>
      </c>
      <c r="I25" s="18">
        <v>275</v>
      </c>
      <c r="J25" s="21">
        <f t="shared" si="5"/>
        <v>6.157635467980295</v>
      </c>
      <c r="K25" s="5">
        <v>5316</v>
      </c>
      <c r="L25" s="6">
        <f t="shared" si="0"/>
        <v>76.82468021068472</v>
      </c>
      <c r="M25" s="7">
        <f t="shared" si="1"/>
        <v>3.5504407443682666</v>
      </c>
      <c r="N25" s="7">
        <v>5602</v>
      </c>
      <c r="O25" s="7">
        <f t="shared" si="6"/>
        <v>79.72152802570511</v>
      </c>
      <c r="P25" s="7">
        <f t="shared" si="7"/>
        <v>6.157635467980295</v>
      </c>
      <c r="Q25" s="4"/>
    </row>
    <row r="26" spans="1:17" ht="12" customHeight="1">
      <c r="A26" s="12">
        <v>16</v>
      </c>
      <c r="B26" s="8" t="s">
        <v>28</v>
      </c>
      <c r="C26" s="18">
        <v>1784</v>
      </c>
      <c r="D26" s="20">
        <f t="shared" si="2"/>
        <v>81.53564899451554</v>
      </c>
      <c r="E26" s="18">
        <v>2200</v>
      </c>
      <c r="F26" s="21">
        <f t="shared" si="3"/>
        <v>86.75078864353313</v>
      </c>
      <c r="G26" s="18">
        <v>997</v>
      </c>
      <c r="H26" s="20">
        <f t="shared" si="4"/>
        <v>55.88565022421525</v>
      </c>
      <c r="I26" s="18">
        <v>1124</v>
      </c>
      <c r="J26" s="21">
        <f t="shared" si="5"/>
        <v>51.09090909090909</v>
      </c>
      <c r="K26" s="5">
        <v>2188</v>
      </c>
      <c r="L26" s="6">
        <f t="shared" si="0"/>
        <v>81.53564899451554</v>
      </c>
      <c r="M26" s="7">
        <f t="shared" si="1"/>
        <v>55.88565022421525</v>
      </c>
      <c r="N26" s="7">
        <v>2536</v>
      </c>
      <c r="O26" s="7">
        <f>IF(N26=0,0,E26*100/N26)</f>
        <v>86.75078864353313</v>
      </c>
      <c r="P26" s="7">
        <f>IF(E26=0,0,I26*100/E26)</f>
        <v>51.09090909090909</v>
      </c>
      <c r="Q26" s="4"/>
    </row>
    <row r="27" spans="1:17" ht="12" customHeight="1">
      <c r="A27" s="12">
        <v>17</v>
      </c>
      <c r="B27" s="8" t="s">
        <v>29</v>
      </c>
      <c r="C27" s="18">
        <v>1379</v>
      </c>
      <c r="D27" s="20">
        <f t="shared" si="2"/>
        <v>66.26621816434407</v>
      </c>
      <c r="E27" s="18">
        <v>2149</v>
      </c>
      <c r="F27" s="21">
        <f t="shared" si="3"/>
        <v>82.21117061973986</v>
      </c>
      <c r="G27" s="18">
        <v>987</v>
      </c>
      <c r="H27" s="20">
        <f t="shared" si="4"/>
        <v>71.57360406091371</v>
      </c>
      <c r="I27" s="18">
        <v>1286</v>
      </c>
      <c r="J27" s="21">
        <f t="shared" si="5"/>
        <v>59.841786877617494</v>
      </c>
      <c r="K27" s="5">
        <v>2081</v>
      </c>
      <c r="L27" s="6">
        <f t="shared" si="0"/>
        <v>66.26621816434407</v>
      </c>
      <c r="M27" s="7">
        <f t="shared" si="1"/>
        <v>71.57360406091371</v>
      </c>
      <c r="N27" s="7">
        <v>2614</v>
      </c>
      <c r="O27" s="7">
        <f aca="true" t="shared" si="8" ref="O27:O38">IF(N27=0,0,E27*100/N27)</f>
        <v>82.21117061973986</v>
      </c>
      <c r="P27" s="7">
        <f aca="true" t="shared" si="9" ref="P27:P38">IF(E27=0,0,I27*100/E27)</f>
        <v>59.841786877617494</v>
      </c>
      <c r="Q27" s="4"/>
    </row>
    <row r="28" spans="1:17" ht="12" customHeight="1">
      <c r="A28" s="12">
        <v>18</v>
      </c>
      <c r="B28" s="8" t="s">
        <v>30</v>
      </c>
      <c r="C28" s="18">
        <v>1487</v>
      </c>
      <c r="D28" s="20">
        <f t="shared" si="2"/>
        <v>89.4705174488568</v>
      </c>
      <c r="E28" s="18">
        <v>1828</v>
      </c>
      <c r="F28" s="21">
        <f t="shared" si="3"/>
        <v>86.88212927756653</v>
      </c>
      <c r="G28" s="18">
        <v>579</v>
      </c>
      <c r="H28" s="20">
        <f t="shared" si="4"/>
        <v>38.937457969065235</v>
      </c>
      <c r="I28" s="18">
        <v>469</v>
      </c>
      <c r="J28" s="21">
        <f t="shared" si="5"/>
        <v>25.65645514223195</v>
      </c>
      <c r="K28" s="5">
        <v>1662</v>
      </c>
      <c r="L28" s="6">
        <f t="shared" si="0"/>
        <v>89.4705174488568</v>
      </c>
      <c r="M28" s="7">
        <f t="shared" si="1"/>
        <v>38.937457969065235</v>
      </c>
      <c r="N28" s="7">
        <v>2104</v>
      </c>
      <c r="O28" s="7">
        <f t="shared" si="8"/>
        <v>86.88212927756653</v>
      </c>
      <c r="P28" s="7">
        <f t="shared" si="9"/>
        <v>25.65645514223195</v>
      </c>
      <c r="Q28" s="4"/>
    </row>
    <row r="29" spans="1:17" ht="12" customHeight="1">
      <c r="A29" s="12">
        <v>19</v>
      </c>
      <c r="B29" s="8" t="s">
        <v>31</v>
      </c>
      <c r="C29" s="18">
        <v>1106</v>
      </c>
      <c r="D29" s="20">
        <f t="shared" si="2"/>
        <v>82.47576435495898</v>
      </c>
      <c r="E29" s="18">
        <v>1831</v>
      </c>
      <c r="F29" s="21">
        <f t="shared" si="3"/>
        <v>81.34162594402488</v>
      </c>
      <c r="G29" s="18">
        <v>287</v>
      </c>
      <c r="H29" s="20">
        <f t="shared" si="4"/>
        <v>25.949367088607595</v>
      </c>
      <c r="I29" s="18">
        <v>418</v>
      </c>
      <c r="J29" s="21">
        <f t="shared" si="5"/>
        <v>22.829055161114145</v>
      </c>
      <c r="K29" s="5">
        <v>1341</v>
      </c>
      <c r="L29" s="6">
        <f t="shared" si="0"/>
        <v>82.47576435495898</v>
      </c>
      <c r="M29" s="7">
        <f t="shared" si="1"/>
        <v>25.949367088607595</v>
      </c>
      <c r="N29" s="7">
        <v>2251</v>
      </c>
      <c r="O29" s="7">
        <f t="shared" si="8"/>
        <v>81.34162594402488</v>
      </c>
      <c r="P29" s="7">
        <f t="shared" si="9"/>
        <v>22.829055161114145</v>
      </c>
      <c r="Q29" s="4"/>
    </row>
    <row r="30" spans="1:17" ht="12" customHeight="1">
      <c r="A30" s="12">
        <v>20</v>
      </c>
      <c r="B30" s="8" t="s">
        <v>32</v>
      </c>
      <c r="C30" s="18">
        <v>5279</v>
      </c>
      <c r="D30" s="20">
        <f t="shared" si="2"/>
        <v>81.65506573859243</v>
      </c>
      <c r="E30" s="18">
        <v>5150</v>
      </c>
      <c r="F30" s="21">
        <f t="shared" si="3"/>
        <v>83.90355164548713</v>
      </c>
      <c r="G30" s="18">
        <v>3424</v>
      </c>
      <c r="H30" s="20">
        <f t="shared" si="4"/>
        <v>64.86076908505399</v>
      </c>
      <c r="I30" s="18">
        <v>2964</v>
      </c>
      <c r="J30" s="21">
        <f t="shared" si="5"/>
        <v>57.55339805825243</v>
      </c>
      <c r="K30" s="5">
        <v>6465</v>
      </c>
      <c r="L30" s="6">
        <f t="shared" si="0"/>
        <v>81.65506573859243</v>
      </c>
      <c r="M30" s="7">
        <f t="shared" si="1"/>
        <v>64.86076908505399</v>
      </c>
      <c r="N30" s="7">
        <v>6138</v>
      </c>
      <c r="O30" s="7">
        <f t="shared" si="8"/>
        <v>83.90355164548713</v>
      </c>
      <c r="P30" s="7">
        <f t="shared" si="9"/>
        <v>57.55339805825243</v>
      </c>
      <c r="Q30" s="4"/>
    </row>
    <row r="31" spans="1:17" ht="12" customHeight="1">
      <c r="A31" s="12">
        <v>21</v>
      </c>
      <c r="B31" s="8" t="s">
        <v>33</v>
      </c>
      <c r="C31" s="18">
        <v>1586</v>
      </c>
      <c r="D31" s="20">
        <f t="shared" si="2"/>
        <v>76.54440154440154</v>
      </c>
      <c r="E31" s="18">
        <v>1975</v>
      </c>
      <c r="F31" s="21">
        <f t="shared" si="3"/>
        <v>87.93410507569011</v>
      </c>
      <c r="G31" s="18">
        <v>197</v>
      </c>
      <c r="H31" s="20">
        <f t="shared" si="4"/>
        <v>12.421185372005045</v>
      </c>
      <c r="I31" s="18">
        <v>187</v>
      </c>
      <c r="J31" s="21">
        <f t="shared" si="5"/>
        <v>9.468354430379748</v>
      </c>
      <c r="K31" s="5">
        <v>2072</v>
      </c>
      <c r="L31" s="6">
        <f t="shared" si="0"/>
        <v>76.54440154440154</v>
      </c>
      <c r="M31" s="7">
        <f t="shared" si="1"/>
        <v>12.421185372005045</v>
      </c>
      <c r="N31" s="7">
        <v>2246</v>
      </c>
      <c r="O31" s="7">
        <f t="shared" si="8"/>
        <v>87.93410507569011</v>
      </c>
      <c r="P31" s="7">
        <f t="shared" si="9"/>
        <v>9.468354430379748</v>
      </c>
      <c r="Q31" s="4"/>
    </row>
    <row r="32" spans="1:17" ht="12" customHeight="1">
      <c r="A32" s="12">
        <v>22</v>
      </c>
      <c r="B32" s="8" t="s">
        <v>34</v>
      </c>
      <c r="C32" s="18">
        <v>1710</v>
      </c>
      <c r="D32" s="20">
        <f t="shared" si="2"/>
        <v>87.02290076335878</v>
      </c>
      <c r="E32" s="18">
        <v>3412</v>
      </c>
      <c r="F32" s="21">
        <f t="shared" si="3"/>
        <v>90.88971763452318</v>
      </c>
      <c r="G32" s="18">
        <v>235</v>
      </c>
      <c r="H32" s="20">
        <f t="shared" si="4"/>
        <v>13.742690058479532</v>
      </c>
      <c r="I32" s="18">
        <v>66</v>
      </c>
      <c r="J32" s="21">
        <f t="shared" si="5"/>
        <v>1.9343493552168816</v>
      </c>
      <c r="K32" s="5">
        <v>1965</v>
      </c>
      <c r="L32" s="6">
        <f t="shared" si="0"/>
        <v>87.02290076335878</v>
      </c>
      <c r="M32" s="7">
        <f t="shared" si="1"/>
        <v>13.742690058479532</v>
      </c>
      <c r="N32" s="7">
        <v>3754</v>
      </c>
      <c r="O32" s="7">
        <f t="shared" si="8"/>
        <v>90.88971763452318</v>
      </c>
      <c r="P32" s="7">
        <f t="shared" si="9"/>
        <v>1.9343493552168816</v>
      </c>
      <c r="Q32" s="4"/>
    </row>
    <row r="33" spans="1:17" ht="12" customHeight="1">
      <c r="A33" s="12">
        <v>23</v>
      </c>
      <c r="B33" s="8" t="s">
        <v>35</v>
      </c>
      <c r="C33" s="18">
        <v>1478</v>
      </c>
      <c r="D33" s="20">
        <f t="shared" si="2"/>
        <v>82.94051627384961</v>
      </c>
      <c r="E33" s="18">
        <v>1835</v>
      </c>
      <c r="F33" s="21">
        <f t="shared" si="3"/>
        <v>83.52298588984979</v>
      </c>
      <c r="G33" s="18">
        <v>88</v>
      </c>
      <c r="H33" s="20">
        <f t="shared" si="4"/>
        <v>5.953991880920162</v>
      </c>
      <c r="I33" s="18">
        <v>190</v>
      </c>
      <c r="J33" s="21">
        <f t="shared" si="5"/>
        <v>10.354223433242506</v>
      </c>
      <c r="K33" s="5">
        <v>1782</v>
      </c>
      <c r="L33" s="6">
        <f t="shared" si="0"/>
        <v>82.94051627384961</v>
      </c>
      <c r="M33" s="7">
        <f t="shared" si="1"/>
        <v>5.953991880920162</v>
      </c>
      <c r="N33" s="7">
        <v>2197</v>
      </c>
      <c r="O33" s="7">
        <f t="shared" si="8"/>
        <v>83.52298588984979</v>
      </c>
      <c r="P33" s="7">
        <f t="shared" si="9"/>
        <v>10.354223433242506</v>
      </c>
      <c r="Q33" s="4"/>
    </row>
    <row r="34" spans="1:17" ht="12" customHeight="1">
      <c r="A34" s="12">
        <v>24</v>
      </c>
      <c r="B34" s="8" t="s">
        <v>36</v>
      </c>
      <c r="C34" s="18">
        <v>688</v>
      </c>
      <c r="D34" s="20">
        <f t="shared" si="2"/>
        <v>69.77687626774848</v>
      </c>
      <c r="E34" s="18">
        <v>918</v>
      </c>
      <c r="F34" s="21">
        <f t="shared" si="3"/>
        <v>79.13793103448276</v>
      </c>
      <c r="G34" s="18">
        <v>370</v>
      </c>
      <c r="H34" s="20">
        <f t="shared" si="4"/>
        <v>53.77906976744186</v>
      </c>
      <c r="I34" s="18">
        <v>427</v>
      </c>
      <c r="J34" s="21">
        <f t="shared" si="5"/>
        <v>46.514161220043576</v>
      </c>
      <c r="K34" s="5">
        <v>986</v>
      </c>
      <c r="L34" s="6">
        <f t="shared" si="0"/>
        <v>69.77687626774848</v>
      </c>
      <c r="M34" s="7">
        <f t="shared" si="1"/>
        <v>53.77906976744186</v>
      </c>
      <c r="N34" s="7">
        <v>1160</v>
      </c>
      <c r="O34" s="7">
        <f t="shared" si="8"/>
        <v>79.13793103448276</v>
      </c>
      <c r="P34" s="7">
        <f t="shared" si="9"/>
        <v>46.514161220043576</v>
      </c>
      <c r="Q34" s="4"/>
    </row>
    <row r="35" spans="1:17" ht="12" customHeight="1">
      <c r="A35" s="12">
        <v>25</v>
      </c>
      <c r="B35" s="8" t="s">
        <v>37</v>
      </c>
      <c r="C35" s="18">
        <v>1653</v>
      </c>
      <c r="D35" s="20">
        <f t="shared" si="2"/>
        <v>89.39967550027042</v>
      </c>
      <c r="E35" s="18">
        <v>1700</v>
      </c>
      <c r="F35" s="21">
        <f t="shared" si="3"/>
        <v>87.99171842650104</v>
      </c>
      <c r="G35" s="18">
        <v>96</v>
      </c>
      <c r="H35" s="20">
        <f t="shared" si="4"/>
        <v>5.807622504537205</v>
      </c>
      <c r="I35" s="18">
        <v>64</v>
      </c>
      <c r="J35" s="21">
        <f t="shared" si="5"/>
        <v>3.764705882352941</v>
      </c>
      <c r="K35" s="5">
        <v>1849</v>
      </c>
      <c r="L35" s="6">
        <f t="shared" si="0"/>
        <v>89.39967550027042</v>
      </c>
      <c r="M35" s="7">
        <f t="shared" si="1"/>
        <v>5.807622504537205</v>
      </c>
      <c r="N35" s="7">
        <v>1932</v>
      </c>
      <c r="O35" s="7">
        <f t="shared" si="8"/>
        <v>87.99171842650104</v>
      </c>
      <c r="P35" s="7">
        <f t="shared" si="9"/>
        <v>3.764705882352941</v>
      </c>
      <c r="Q35" s="4"/>
    </row>
    <row r="36" spans="1:17" ht="12" customHeight="1">
      <c r="A36" s="12">
        <v>26</v>
      </c>
      <c r="B36" s="8" t="s">
        <v>38</v>
      </c>
      <c r="C36" s="18">
        <v>10451</v>
      </c>
      <c r="D36" s="20">
        <f t="shared" si="2"/>
        <v>44.55386451805431</v>
      </c>
      <c r="E36" s="18">
        <v>11181</v>
      </c>
      <c r="F36" s="21">
        <f t="shared" si="3"/>
        <v>41.701476950619124</v>
      </c>
      <c r="G36" s="18">
        <v>8680</v>
      </c>
      <c r="H36" s="20">
        <f t="shared" si="4"/>
        <v>83.05425318151373</v>
      </c>
      <c r="I36" s="18">
        <v>8596</v>
      </c>
      <c r="J36" s="21">
        <f t="shared" si="5"/>
        <v>76.88042214470977</v>
      </c>
      <c r="K36" s="5">
        <v>23457</v>
      </c>
      <c r="L36" s="6">
        <f t="shared" si="0"/>
        <v>44.55386451805431</v>
      </c>
      <c r="M36" s="7">
        <f t="shared" si="1"/>
        <v>83.05425318151373</v>
      </c>
      <c r="N36" s="7">
        <v>26812</v>
      </c>
      <c r="O36" s="7">
        <f t="shared" si="8"/>
        <v>41.701476950619124</v>
      </c>
      <c r="P36" s="7">
        <f t="shared" si="9"/>
        <v>76.88042214470977</v>
      </c>
      <c r="Q36" s="4"/>
    </row>
    <row r="37" spans="1:17" ht="12" customHeight="1">
      <c r="A37" s="12">
        <v>27</v>
      </c>
      <c r="B37" s="8" t="s">
        <v>39</v>
      </c>
      <c r="C37" s="18"/>
      <c r="D37" s="20"/>
      <c r="E37" s="18"/>
      <c r="F37" s="21"/>
      <c r="G37" s="18"/>
      <c r="H37" s="20"/>
      <c r="I37" s="18"/>
      <c r="J37" s="21"/>
      <c r="K37" s="5"/>
      <c r="L37" s="6">
        <f t="shared" si="0"/>
        <v>0</v>
      </c>
      <c r="M37" s="7">
        <f t="shared" si="1"/>
        <v>0</v>
      </c>
      <c r="N37" s="7"/>
      <c r="O37" s="7">
        <f t="shared" si="8"/>
        <v>0</v>
      </c>
      <c r="P37" s="7">
        <f t="shared" si="9"/>
        <v>0</v>
      </c>
      <c r="Q37" s="4"/>
    </row>
    <row r="38" spans="1:17" ht="16.5" customHeight="1">
      <c r="A38" s="14"/>
      <c r="B38" s="15" t="s">
        <v>40</v>
      </c>
      <c r="C38" s="19">
        <f>SUM(C11:C37)</f>
        <v>62464</v>
      </c>
      <c r="D38" s="16">
        <f>IF(K38=0,IF(C38=0,0,100),L38)</f>
        <v>69.6140601143443</v>
      </c>
      <c r="E38" s="19">
        <f>SUM(E11:E37)</f>
        <v>76514</v>
      </c>
      <c r="F38" s="17">
        <f>IF(N38=0,IF(E38=0,0,100),O38)</f>
        <v>71.6215330756054</v>
      </c>
      <c r="G38" s="19">
        <f>SUM(G11:G37)</f>
        <v>22436</v>
      </c>
      <c r="H38" s="16">
        <f>IF(C38=0,IF(G38=0,0,100),M38)</f>
        <v>35.91828893442623</v>
      </c>
      <c r="I38" s="19">
        <f>SUM(I11:I37)</f>
        <v>24748</v>
      </c>
      <c r="J38" s="17">
        <f>IF(E38=0,IF(I38=0,0,100),P38)</f>
        <v>32.34440755940089</v>
      </c>
      <c r="K38" s="5">
        <f>SUM(K11:K37)</f>
        <v>89729</v>
      </c>
      <c r="L38" s="6">
        <f t="shared" si="0"/>
        <v>69.6140601143443</v>
      </c>
      <c r="M38" s="7">
        <f t="shared" si="1"/>
        <v>35.91828893442623</v>
      </c>
      <c r="N38" s="7">
        <f>SUM(N11:N37)</f>
        <v>106831</v>
      </c>
      <c r="O38" s="7">
        <f t="shared" si="8"/>
        <v>71.6215330756054</v>
      </c>
      <c r="P38" s="7">
        <f t="shared" si="9"/>
        <v>32.34440755940089</v>
      </c>
      <c r="Q38" s="4"/>
    </row>
    <row r="39" spans="3:17" ht="12.75">
      <c r="C39" s="9"/>
      <c r="K39" s="4"/>
      <c r="L39" s="4"/>
      <c r="M39" s="4"/>
      <c r="N39" s="4"/>
      <c r="O39" s="4"/>
      <c r="P39" s="4"/>
      <c r="Q39" s="4"/>
    </row>
    <row r="40" spans="2:17" ht="12.75">
      <c r="B40" s="10" t="s">
        <v>41</v>
      </c>
      <c r="K40" s="4"/>
      <c r="L40" s="4"/>
      <c r="M40" s="4"/>
      <c r="N40" s="4"/>
      <c r="O40" s="4"/>
      <c r="P40" s="4"/>
      <c r="Q40" s="4"/>
    </row>
    <row r="41" spans="2:17" ht="12.75">
      <c r="B41" s="10" t="s">
        <v>42</v>
      </c>
      <c r="K41" s="4"/>
      <c r="L41" s="4"/>
      <c r="M41" s="4"/>
      <c r="N41" s="4"/>
      <c r="O41" s="4"/>
      <c r="P41" s="4"/>
      <c r="Q41" s="4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  <row r="322" spans="11:13" ht="12.75">
      <c r="K322" s="7"/>
      <c r="L322" s="7"/>
      <c r="M322" s="7"/>
    </row>
  </sheetData>
  <sheetProtection/>
  <mergeCells count="16">
    <mergeCell ref="A5:J5"/>
    <mergeCell ref="J8:J9"/>
    <mergeCell ref="F8:F9"/>
    <mergeCell ref="G8:G9"/>
    <mergeCell ref="H8:H9"/>
    <mergeCell ref="I8:I9"/>
    <mergeCell ref="A2:J2"/>
    <mergeCell ref="A3:J3"/>
    <mergeCell ref="A4:J4"/>
    <mergeCell ref="A7:A9"/>
    <mergeCell ref="B7:B9"/>
    <mergeCell ref="C7:F7"/>
    <mergeCell ref="G7:J7"/>
    <mergeCell ref="C8:C9"/>
    <mergeCell ref="D8:D9"/>
    <mergeCell ref="E8:E9"/>
  </mergeCells>
  <conditionalFormatting sqref="C11:J38">
    <cfRule type="cellIs" priority="1" dxfId="1" operator="equal" stopIfTrue="1">
      <formula>0</formula>
    </cfRule>
  </conditionalFormatting>
  <printOptions/>
  <pageMargins left="1.535433070866142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2018-03-05T15:35:21Z</cp:lastPrinted>
  <dcterms:created xsi:type="dcterms:W3CDTF">2011-07-25T06:53:32Z</dcterms:created>
  <dcterms:modified xsi:type="dcterms:W3CDTF">2018-03-05T15:36:51Z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3.2.2. Кількість адміністративних  справ, провадження в яких закінчено окружними адміністративними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2209497</vt:i4>
  </property>
  <property fmtid="{D5CDD505-2E9C-101B-9397-08002B2CF9AE}" pid="7" name="Тип звіту">
    <vt:lpwstr>3.2.2. Кількість адміністративних  справ, провадження в яких закінчено окружними адміністративними судами</vt:lpwstr>
  </property>
  <property fmtid="{D5CDD505-2E9C-101B-9397-08002B2CF9AE}" pid="8" name="К.Cума">
    <vt:lpwstr>3FFE0D7C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2BA2D5A4</vt:lpwstr>
  </property>
  <property fmtid="{D5CDD505-2E9C-101B-9397-08002B2CF9AE}" pid="16" name="Версія БД">
    <vt:lpwstr>3.18.0.1578</vt:lpwstr>
  </property>
</Properties>
</file>